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!!治山担当\07  現場関係\R8\工事\Ｒ８馬林　緊急予防　美馬市坊僧　渓間工事\PPI\"/>
    </mc:Choice>
  </mc:AlternateContent>
  <xr:revisionPtr revIDLastSave="0" documentId="13_ncr:1_{7D831F13-97BB-48D9-A051-60004337351F}" xr6:coauthVersionLast="47" xr6:coauthVersionMax="47" xr10:uidLastSave="{00000000-0000-0000-0000-000000000000}"/>
  <bookViews>
    <workbookView xWindow="28680" yWindow="-3645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工事費内訳書!$A$1:$G$67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59" l="1"/>
  <c r="G58" i="59"/>
  <c r="G57" i="59" s="1"/>
  <c r="G56" i="59" s="1"/>
  <c r="G55" i="59" s="1"/>
  <c r="G53" i="59"/>
  <c r="G52" i="59"/>
  <c r="G51" i="59" s="1"/>
  <c r="G50" i="59" s="1"/>
  <c r="G44" i="59"/>
  <c r="G40" i="59"/>
  <c r="G34" i="59"/>
  <c r="G18" i="59"/>
  <c r="G17" i="59" l="1"/>
  <c r="G16" i="59" s="1"/>
  <c r="G15" i="59" s="1"/>
  <c r="G12" i="59" s="1"/>
  <c r="G10" i="59" s="1"/>
  <c r="G66" i="59" s="1"/>
  <c r="G67" i="59" s="1"/>
  <c r="G39" i="59"/>
  <c r="G38" i="59" s="1"/>
  <c r="G48" i="59"/>
  <c r="G47" i="59" s="1"/>
</calcChain>
</file>

<file path=xl/sharedStrings.xml><?xml version="1.0" encoding="utf-8"?>
<sst xmlns="http://schemas.openxmlformats.org/spreadsheetml/2006/main" count="129" uniqueCount="72">
  <si>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</si>
  <si>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</si>
  <si>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</si>
  <si>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</si>
  <si>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</si>
  <si>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</si>
  <si>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</si>
  <si>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</si>
  <si>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</si>
  <si>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</si>
  <si>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</si>
  <si>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</si>
  <si>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</si>
  <si>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</si>
  <si>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</si>
  <si>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</si>
  <si>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</si>
  <si>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㎡</t>
  </si>
  <si>
    <t>角材式残存型枠工
_x000D_</t>
  </si>
  <si>
    <t>本</t>
  </si>
  <si>
    <t>ネームプレート（ｱﾙﾐﾆｳﾑ軽合金鋳造製）
_x000D_A型(横40cm×縦30cm×1cm)　堤名板用</t>
  </si>
  <si>
    <t>枚</t>
  </si>
  <si>
    <t>円形型枠（紙製）
_x000D_内径300mm 厚5.3mm 長4000mm</t>
  </si>
  <si>
    <t>止水板設置
_x000D_</t>
  </si>
  <si>
    <t>ｍ</t>
  </si>
  <si>
    <t>キャットウォーク
_x000D_</t>
  </si>
  <si>
    <t>昇降ステップ
_x000D_</t>
  </si>
  <si>
    <t>個</t>
  </si>
  <si>
    <t>組</t>
  </si>
  <si>
    <t>土工
_x000D_</t>
  </si>
  <si>
    <t>仮設工
_x000D_</t>
  </si>
  <si>
    <t>仮設工（索道）
_x000D_</t>
  </si>
  <si>
    <t>基</t>
  </si>
  <si>
    <t>仮設工（廻排水）
_x000D_</t>
  </si>
  <si>
    <t>土のう締切工
_x000D_現地採取</t>
  </si>
  <si>
    <t>間接工事費
_x000D_</t>
  </si>
  <si>
    <t>共通仮設費
_x000D_</t>
  </si>
  <si>
    <t>共通仮設費（率計上）
_x000D_</t>
  </si>
  <si>
    <t>運搬費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</si>
  <si>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</si>
  <si>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</si>
  <si>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</si>
  <si>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</si>
  <si>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</si>
  <si>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</si>
  <si>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</si>
  <si>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</si>
  <si>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</si>
  <si>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</si>
  <si>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コンクリート（本堤）
BB18-8-40 W/C≦60%
</t>
  </si>
  <si>
    <t xml:space="preserve">型枠工
一般型枠
</t>
    <rPh sb="4" eb="8">
      <t>イッパンカタワク</t>
    </rPh>
    <phoneticPr fontId="7"/>
  </si>
  <si>
    <t xml:space="preserve">コンクリート（間詰）
BB18-8-40 W/C≦60%
</t>
  </si>
  <si>
    <t>型枠工
一般型枠</t>
    <rPh sb="0" eb="3">
      <t>カタワクコウ</t>
    </rPh>
    <phoneticPr fontId="7"/>
  </si>
  <si>
    <t xml:space="preserve">石積工
t=15cm 割栗石5-15cm
BB18-8-40 W/C≦60%
</t>
  </si>
  <si>
    <t xml:space="preserve">水平打継目鉄筋
φ22mm L=2.403m
</t>
  </si>
  <si>
    <t>標識板
400×500×2.0mm
支柱φ50.8×1800mm</t>
  </si>
  <si>
    <t>掘削
礫質土</t>
    <rPh sb="3" eb="6">
      <t>レキシツド</t>
    </rPh>
    <phoneticPr fontId="7"/>
  </si>
  <si>
    <t>積込(ルーズ) 
礫質土</t>
    <rPh sb="9" eb="12">
      <t>レキシツド</t>
    </rPh>
    <phoneticPr fontId="7"/>
  </si>
  <si>
    <t>土砂掘削面整形
礫質土</t>
  </si>
  <si>
    <t>型枠
一般型枠</t>
    <phoneticPr fontId="8"/>
  </si>
  <si>
    <t>目地板 
瀝青繊維質目地板 t=10mm</t>
    <phoneticPr fontId="8"/>
  </si>
  <si>
    <t>ケーブルクレーン架設･撤去
架設・撤去</t>
  </si>
  <si>
    <t>ウインチベース架設・撤去
架設・撤去</t>
  </si>
  <si>
    <t>暗渠排水管
据付・撤去,φ300mm</t>
    <rPh sb="6" eb="7">
      <t>ス</t>
    </rPh>
    <rPh sb="7" eb="8">
      <t>ツ</t>
    </rPh>
    <rPh sb="9" eb="11">
      <t>テッキョ</t>
    </rPh>
    <phoneticPr fontId="7"/>
  </si>
  <si>
    <t>土工機械解体・組立
最大部品重量3ton未満</t>
    <rPh sb="10" eb="16">
      <t>サイダイブヒンジュウリョウ</t>
    </rPh>
    <rPh sb="20" eb="22">
      <t>ミマン</t>
    </rPh>
    <phoneticPr fontId="7"/>
  </si>
  <si>
    <t xml:space="preserve">アンカー架設・撤去
</t>
    <phoneticPr fontId="8"/>
  </si>
  <si>
    <t>（うち安全衛生経費）</t>
    <phoneticPr fontId="9"/>
  </si>
  <si>
    <t>（うち材料費）</t>
    <rPh sb="3" eb="6">
      <t>ザイリョウヒ</t>
    </rPh>
    <phoneticPr fontId="9"/>
  </si>
  <si>
    <t>（うち労務費）</t>
    <rPh sb="3" eb="6">
      <t>ロウムヒ</t>
    </rPh>
    <phoneticPr fontId="9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</si>
  <si>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9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</si>
  <si>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9"/>
  </si>
  <si>
    <t>Ｒ８馬林　緊急予防　美馬市坊僧　渓間工事（企育）</t>
    <rPh sb="21" eb="22">
      <t>キ</t>
    </rPh>
    <rPh sb="22" eb="23">
      <t>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</si>
</sst>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2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0" fillId="4" borderId="2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9"/>
  <sheetViews>
    <sheetView showGridLines="0" tabSelected="1" topLeftCell="A33" zoomScaleNormal="100" zoomScaleSheetLayoutView="100" workbookViewId="0">
      <selection activeCell="F47" sqref="F4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71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5</v>
      </c>
      <c r="B9" s="42"/>
      <c r="C9" s="42"/>
      <c r="D9" s="43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7" t="s">
        <v>11</v>
      </c>
      <c r="B10" s="28"/>
      <c r="C10" s="28"/>
      <c r="D10" s="29"/>
      <c r="E10" s="10" t="s">
        <v>12</v>
      </c>
      <c r="F10" s="11">
        <v>1</v>
      </c>
      <c r="G10" s="12">
        <f>+G12+G47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66</v>
      </c>
      <c r="C11" s="30"/>
      <c r="D11" s="31"/>
      <c r="E11" s="21" t="s">
        <v>12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13</v>
      </c>
      <c r="B12" s="28"/>
      <c r="C12" s="28"/>
      <c r="D12" s="29"/>
      <c r="E12" s="10" t="s">
        <v>12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67</v>
      </c>
      <c r="C13" s="32"/>
      <c r="D13" s="32"/>
      <c r="E13" s="21" t="s">
        <v>12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68</v>
      </c>
      <c r="C14" s="32"/>
      <c r="D14" s="32"/>
      <c r="E14" s="21" t="s">
        <v>12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7" t="s">
        <v>14</v>
      </c>
      <c r="B15" s="28"/>
      <c r="C15" s="28"/>
      <c r="D15" s="29"/>
      <c r="E15" s="10" t="s">
        <v>12</v>
      </c>
      <c r="F15" s="11">
        <v>1</v>
      </c>
      <c r="G15" s="12">
        <f>+G16+G38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8" t="s">
        <v>15</v>
      </c>
      <c r="C16" s="28"/>
      <c r="D16" s="29"/>
      <c r="E16" s="10" t="s">
        <v>12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8" t="s">
        <v>15</v>
      </c>
      <c r="D17" s="29"/>
      <c r="E17" s="10" t="s">
        <v>12</v>
      </c>
      <c r="F17" s="11">
        <v>1</v>
      </c>
      <c r="G17" s="12">
        <f>+G18+G34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15</v>
      </c>
      <c r="E18" s="10" t="s">
        <v>12</v>
      </c>
      <c r="F18" s="11">
        <v>1</v>
      </c>
      <c r="G18" s="12">
        <f>+G19+G20+G21+G22+G23+G24+G25+G26+G27+G28+G29+G30+G31+G32+G33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49</v>
      </c>
      <c r="E19" s="10" t="s">
        <v>16</v>
      </c>
      <c r="F19" s="11">
        <v>184.6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50</v>
      </c>
      <c r="E20" s="10" t="s">
        <v>17</v>
      </c>
      <c r="F20" s="11">
        <v>122.6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18</v>
      </c>
      <c r="E21" s="10" t="s">
        <v>17</v>
      </c>
      <c r="F21" s="11">
        <v>70.3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51</v>
      </c>
      <c r="E22" s="10" t="s">
        <v>16</v>
      </c>
      <c r="F22" s="11">
        <v>10.4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52</v>
      </c>
      <c r="E23" s="10" t="s">
        <v>17</v>
      </c>
      <c r="F23" s="11">
        <v>36.299999999999997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53</v>
      </c>
      <c r="E24" s="10" t="s">
        <v>17</v>
      </c>
      <c r="F24" s="11">
        <v>36.299999999999997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54</v>
      </c>
      <c r="E25" s="10" t="s">
        <v>19</v>
      </c>
      <c r="F25" s="11">
        <v>132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20</v>
      </c>
      <c r="E26" s="10" t="s">
        <v>21</v>
      </c>
      <c r="F26" s="11">
        <v>1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22</v>
      </c>
      <c r="E27" s="10" t="s">
        <v>19</v>
      </c>
      <c r="F27" s="11">
        <v>1.2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60</v>
      </c>
      <c r="E28" s="10" t="s">
        <v>17</v>
      </c>
      <c r="F28" s="11">
        <v>12.3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59</v>
      </c>
      <c r="E29" s="10" t="s">
        <v>17</v>
      </c>
      <c r="F29" s="11">
        <v>12.3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23</v>
      </c>
      <c r="E30" s="10" t="s">
        <v>24</v>
      </c>
      <c r="F30" s="11">
        <v>5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25</v>
      </c>
      <c r="E31" s="10" t="s">
        <v>24</v>
      </c>
      <c r="F31" s="11">
        <v>88.2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26</v>
      </c>
      <c r="E32" s="10" t="s">
        <v>27</v>
      </c>
      <c r="F32" s="11">
        <v>44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55</v>
      </c>
      <c r="E33" s="10" t="s">
        <v>28</v>
      </c>
      <c r="F33" s="11">
        <v>1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29</v>
      </c>
      <c r="E34" s="10" t="s">
        <v>12</v>
      </c>
      <c r="F34" s="11">
        <v>1</v>
      </c>
      <c r="G34" s="12">
        <f>+G35+G36+G37</f>
        <v>0</v>
      </c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56</v>
      </c>
      <c r="E35" s="10" t="s">
        <v>16</v>
      </c>
      <c r="F35" s="11">
        <v>314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57</v>
      </c>
      <c r="E36" s="10" t="s">
        <v>16</v>
      </c>
      <c r="F36" s="11">
        <v>314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58</v>
      </c>
      <c r="E37" s="10" t="s">
        <v>17</v>
      </c>
      <c r="F37" s="11">
        <v>65.099999999999994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28" t="s">
        <v>30</v>
      </c>
      <c r="C38" s="28"/>
      <c r="D38" s="29"/>
      <c r="E38" s="10" t="s">
        <v>12</v>
      </c>
      <c r="F38" s="11">
        <v>1</v>
      </c>
      <c r="G38" s="12">
        <f>+G39</f>
        <v>0</v>
      </c>
      <c r="H38" s="1"/>
      <c r="I38" s="13">
        <v>26</v>
      </c>
      <c r="J38" s="13">
        <v>2</v>
      </c>
    </row>
    <row r="39" spans="1:10" ht="42" customHeight="1" x14ac:dyDescent="0.15">
      <c r="A39" s="14"/>
      <c r="B39" s="15"/>
      <c r="C39" s="28" t="s">
        <v>30</v>
      </c>
      <c r="D39" s="29"/>
      <c r="E39" s="10" t="s">
        <v>12</v>
      </c>
      <c r="F39" s="11">
        <v>1</v>
      </c>
      <c r="G39" s="12">
        <f>+G40+G44</f>
        <v>0</v>
      </c>
      <c r="H39" s="1"/>
      <c r="I39" s="13">
        <v>27</v>
      </c>
      <c r="J39" s="13">
        <v>3</v>
      </c>
    </row>
    <row r="40" spans="1:10" ht="42" customHeight="1" x14ac:dyDescent="0.15">
      <c r="A40" s="14"/>
      <c r="B40" s="15"/>
      <c r="C40" s="15"/>
      <c r="D40" s="16" t="s">
        <v>31</v>
      </c>
      <c r="E40" s="10" t="s">
        <v>12</v>
      </c>
      <c r="F40" s="11">
        <v>1</v>
      </c>
      <c r="G40" s="12">
        <f>+G41+G42+G43</f>
        <v>0</v>
      </c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61</v>
      </c>
      <c r="E41" s="10" t="s">
        <v>32</v>
      </c>
      <c r="F41" s="11">
        <v>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62</v>
      </c>
      <c r="E42" s="10" t="s">
        <v>32</v>
      </c>
      <c r="F42" s="11">
        <v>1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65</v>
      </c>
      <c r="E43" s="10" t="s">
        <v>32</v>
      </c>
      <c r="F43" s="11">
        <v>2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33</v>
      </c>
      <c r="E44" s="10" t="s">
        <v>12</v>
      </c>
      <c r="F44" s="11">
        <v>1</v>
      </c>
      <c r="G44" s="12">
        <f>+G45+G46</f>
        <v>0</v>
      </c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63</v>
      </c>
      <c r="E45" s="10" t="s">
        <v>24</v>
      </c>
      <c r="F45" s="11">
        <v>24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34</v>
      </c>
      <c r="E46" s="10" t="s">
        <v>17</v>
      </c>
      <c r="F46" s="11">
        <v>1.8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27" t="s">
        <v>35</v>
      </c>
      <c r="B47" s="28"/>
      <c r="C47" s="28"/>
      <c r="D47" s="29"/>
      <c r="E47" s="10" t="s">
        <v>12</v>
      </c>
      <c r="F47" s="11">
        <v>1</v>
      </c>
      <c r="G47" s="12">
        <f>+G48+G61</f>
        <v>0</v>
      </c>
      <c r="H47" s="1"/>
      <c r="I47" s="13">
        <v>35</v>
      </c>
      <c r="J47" s="13"/>
    </row>
    <row r="48" spans="1:10" ht="42" customHeight="1" x14ac:dyDescent="0.15">
      <c r="A48" s="27" t="s">
        <v>36</v>
      </c>
      <c r="B48" s="28"/>
      <c r="C48" s="28"/>
      <c r="D48" s="29"/>
      <c r="E48" s="10" t="s">
        <v>12</v>
      </c>
      <c r="F48" s="11">
        <v>1</v>
      </c>
      <c r="G48" s="12">
        <f>+G49+G50+G55</f>
        <v>0</v>
      </c>
      <c r="H48" s="1"/>
      <c r="I48" s="13">
        <v>36</v>
      </c>
      <c r="J48" s="13">
        <v>200</v>
      </c>
    </row>
    <row r="49" spans="1:10" ht="42" customHeight="1" x14ac:dyDescent="0.15">
      <c r="A49" s="27" t="s">
        <v>37</v>
      </c>
      <c r="B49" s="28"/>
      <c r="C49" s="28"/>
      <c r="D49" s="29"/>
      <c r="E49" s="10" t="s">
        <v>12</v>
      </c>
      <c r="F49" s="11">
        <v>1</v>
      </c>
      <c r="G49" s="17"/>
      <c r="H49" s="1"/>
      <c r="I49" s="13">
        <v>37</v>
      </c>
      <c r="J49" s="13"/>
    </row>
    <row r="50" spans="1:10" ht="42" customHeight="1" x14ac:dyDescent="0.15">
      <c r="A50" s="27" t="s">
        <v>38</v>
      </c>
      <c r="B50" s="28"/>
      <c r="C50" s="28"/>
      <c r="D50" s="29"/>
      <c r="E50" s="10" t="s">
        <v>12</v>
      </c>
      <c r="F50" s="11">
        <v>1</v>
      </c>
      <c r="G50" s="12">
        <f>+G51</f>
        <v>0</v>
      </c>
      <c r="H50" s="1"/>
      <c r="I50" s="13">
        <v>38</v>
      </c>
      <c r="J50" s="13">
        <v>1</v>
      </c>
    </row>
    <row r="51" spans="1:10" ht="42" customHeight="1" x14ac:dyDescent="0.15">
      <c r="A51" s="14"/>
      <c r="B51" s="28" t="s">
        <v>38</v>
      </c>
      <c r="C51" s="28"/>
      <c r="D51" s="29"/>
      <c r="E51" s="10" t="s">
        <v>12</v>
      </c>
      <c r="F51" s="11">
        <v>1</v>
      </c>
      <c r="G51" s="12">
        <f>+G52</f>
        <v>0</v>
      </c>
      <c r="H51" s="1"/>
      <c r="I51" s="13">
        <v>39</v>
      </c>
      <c r="J51" s="13">
        <v>2</v>
      </c>
    </row>
    <row r="52" spans="1:10" ht="42" customHeight="1" x14ac:dyDescent="0.15">
      <c r="A52" s="14"/>
      <c r="B52" s="15"/>
      <c r="C52" s="28" t="s">
        <v>38</v>
      </c>
      <c r="D52" s="29"/>
      <c r="E52" s="10" t="s">
        <v>12</v>
      </c>
      <c r="F52" s="11">
        <v>1</v>
      </c>
      <c r="G52" s="12">
        <f>+G53</f>
        <v>0</v>
      </c>
      <c r="H52" s="1"/>
      <c r="I52" s="13">
        <v>40</v>
      </c>
      <c r="J52" s="13">
        <v>3</v>
      </c>
    </row>
    <row r="53" spans="1:10" ht="42" customHeight="1" x14ac:dyDescent="0.15">
      <c r="A53" s="14"/>
      <c r="B53" s="15"/>
      <c r="C53" s="15"/>
      <c r="D53" s="16" t="s">
        <v>38</v>
      </c>
      <c r="E53" s="10" t="s">
        <v>12</v>
      </c>
      <c r="F53" s="11">
        <v>1</v>
      </c>
      <c r="G53" s="12">
        <f>+G54</f>
        <v>0</v>
      </c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64</v>
      </c>
      <c r="E54" s="10" t="s">
        <v>39</v>
      </c>
      <c r="F54" s="11">
        <v>2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27" t="s">
        <v>40</v>
      </c>
      <c r="B55" s="28"/>
      <c r="C55" s="28"/>
      <c r="D55" s="29"/>
      <c r="E55" s="10" t="s">
        <v>12</v>
      </c>
      <c r="F55" s="11">
        <v>1</v>
      </c>
      <c r="G55" s="12">
        <f>+G56</f>
        <v>0</v>
      </c>
      <c r="H55" s="1"/>
      <c r="I55" s="13">
        <v>43</v>
      </c>
      <c r="J55" s="13">
        <v>1</v>
      </c>
    </row>
    <row r="56" spans="1:10" ht="42" customHeight="1" x14ac:dyDescent="0.15">
      <c r="A56" s="14"/>
      <c r="B56" s="28" t="s">
        <v>40</v>
      </c>
      <c r="C56" s="28"/>
      <c r="D56" s="29"/>
      <c r="E56" s="10" t="s">
        <v>12</v>
      </c>
      <c r="F56" s="11">
        <v>1</v>
      </c>
      <c r="G56" s="12">
        <f>+G57</f>
        <v>0</v>
      </c>
      <c r="H56" s="1"/>
      <c r="I56" s="13">
        <v>44</v>
      </c>
      <c r="J56" s="13">
        <v>2</v>
      </c>
    </row>
    <row r="57" spans="1:10" ht="42" customHeight="1" x14ac:dyDescent="0.15">
      <c r="A57" s="14"/>
      <c r="B57" s="15"/>
      <c r="C57" s="28" t="s">
        <v>40</v>
      </c>
      <c r="D57" s="29"/>
      <c r="E57" s="10" t="s">
        <v>12</v>
      </c>
      <c r="F57" s="11">
        <v>1</v>
      </c>
      <c r="G57" s="12">
        <f>+G58</f>
        <v>0</v>
      </c>
      <c r="H57" s="1"/>
      <c r="I57" s="13">
        <v>45</v>
      </c>
      <c r="J57" s="13">
        <v>3</v>
      </c>
    </row>
    <row r="58" spans="1:10" ht="42" customHeight="1" x14ac:dyDescent="0.15">
      <c r="A58" s="14"/>
      <c r="B58" s="15"/>
      <c r="C58" s="15"/>
      <c r="D58" s="16" t="s">
        <v>40</v>
      </c>
      <c r="E58" s="10" t="s">
        <v>12</v>
      </c>
      <c r="F58" s="11">
        <v>1</v>
      </c>
      <c r="G58" s="12">
        <f>+G59+G60</f>
        <v>0</v>
      </c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41</v>
      </c>
      <c r="E59" s="10" t="s">
        <v>32</v>
      </c>
      <c r="F59" s="11">
        <v>1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42</v>
      </c>
      <c r="E60" s="10" t="s">
        <v>12</v>
      </c>
      <c r="F60" s="11">
        <v>1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27" t="s">
        <v>43</v>
      </c>
      <c r="B61" s="28"/>
      <c r="C61" s="28"/>
      <c r="D61" s="29"/>
      <c r="E61" s="10" t="s">
        <v>12</v>
      </c>
      <c r="F61" s="11">
        <v>1</v>
      </c>
      <c r="G61" s="12">
        <f>+G64</f>
        <v>0</v>
      </c>
      <c r="H61" s="1"/>
      <c r="I61" s="13">
        <v>49</v>
      </c>
      <c r="J61" s="13">
        <v>210</v>
      </c>
    </row>
    <row r="62" spans="1:10" ht="42" customHeight="1" x14ac:dyDescent="0.15">
      <c r="A62" s="9"/>
      <c r="B62" s="33" t="s">
        <v>69</v>
      </c>
      <c r="C62" s="33"/>
      <c r="D62" s="34"/>
      <c r="E62" s="21" t="s">
        <v>12</v>
      </c>
      <c r="F62" s="22">
        <v>1</v>
      </c>
      <c r="G62" s="23"/>
      <c r="H62" s="24"/>
      <c r="I62" s="26"/>
      <c r="J62" s="25"/>
    </row>
    <row r="63" spans="1:10" ht="42" customHeight="1" x14ac:dyDescent="0.15">
      <c r="A63" s="9"/>
      <c r="B63" s="35" t="s">
        <v>70</v>
      </c>
      <c r="C63" s="35"/>
      <c r="D63" s="36"/>
      <c r="E63" s="21" t="s">
        <v>12</v>
      </c>
      <c r="F63" s="22">
        <v>1</v>
      </c>
      <c r="G63" s="23"/>
      <c r="H63" s="24"/>
      <c r="I63" s="26"/>
      <c r="J63" s="25"/>
    </row>
    <row r="64" spans="1:10" ht="42" customHeight="1" x14ac:dyDescent="0.15">
      <c r="A64" s="27" t="s">
        <v>44</v>
      </c>
      <c r="B64" s="28"/>
      <c r="C64" s="28"/>
      <c r="D64" s="29"/>
      <c r="E64" s="10" t="s">
        <v>12</v>
      </c>
      <c r="F64" s="11">
        <v>1</v>
      </c>
      <c r="G64" s="17"/>
      <c r="H64" s="1"/>
      <c r="I64" s="13">
        <v>50</v>
      </c>
      <c r="J64" s="13"/>
    </row>
    <row r="65" spans="1:10" ht="42" customHeight="1" x14ac:dyDescent="0.15">
      <c r="A65" s="27" t="s">
        <v>45</v>
      </c>
      <c r="B65" s="28"/>
      <c r="C65" s="28"/>
      <c r="D65" s="29"/>
      <c r="E65" s="10" t="s">
        <v>12</v>
      </c>
      <c r="F65" s="11">
        <v>1</v>
      </c>
      <c r="G65" s="17"/>
      <c r="H65" s="1"/>
      <c r="I65" s="13">
        <v>51</v>
      </c>
      <c r="J65" s="13">
        <v>220</v>
      </c>
    </row>
    <row r="66" spans="1:10" ht="42" customHeight="1" x14ac:dyDescent="0.15">
      <c r="A66" s="27" t="s">
        <v>46</v>
      </c>
      <c r="B66" s="28"/>
      <c r="C66" s="28"/>
      <c r="D66" s="29"/>
      <c r="E66" s="10" t="s">
        <v>12</v>
      </c>
      <c r="F66" s="11">
        <v>1</v>
      </c>
      <c r="G66" s="12">
        <f>+G10+G65</f>
        <v>0</v>
      </c>
      <c r="H66" s="1"/>
      <c r="I66" s="13">
        <v>52</v>
      </c>
      <c r="J66" s="13">
        <v>30</v>
      </c>
    </row>
    <row r="67" spans="1:10" ht="42" customHeight="1" x14ac:dyDescent="0.15">
      <c r="A67" s="37" t="s">
        <v>47</v>
      </c>
      <c r="B67" s="38"/>
      <c r="C67" s="38"/>
      <c r="D67" s="39"/>
      <c r="E67" s="18" t="s">
        <v>48</v>
      </c>
      <c r="F67" s="19" t="s">
        <v>48</v>
      </c>
      <c r="G67" s="20">
        <f>G66</f>
        <v>0</v>
      </c>
      <c r="I67" s="13">
        <v>53</v>
      </c>
      <c r="J67" s="13">
        <v>90</v>
      </c>
    </row>
    <row r="68" spans="1:10" ht="42" customHeight="1" x14ac:dyDescent="0.15"/>
    <row r="69" spans="1:10" ht="42" customHeight="1" x14ac:dyDescent="0.15"/>
  </sheetData>
  <sheetProtection algorithmName="SHA-512" hashValue="wZo/YZ8rEHkzpdC/VNH8V7lTi66qIplhj+ybXFc1f7t5MLefY0bEopGMpg389zyLqTKox+xbbNXuCu0xLXRMwA==" saltValue="Ys8J9W9ee0EM091n1Tuhnw==" spinCount="100000" sheet="1" objects="1" scenarios="1"/>
  <mergeCells count="32">
    <mergeCell ref="A67:D6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38:D38"/>
    <mergeCell ref="C39:D39"/>
    <mergeCell ref="A47:D47"/>
    <mergeCell ref="A48:D48"/>
    <mergeCell ref="A66:D66"/>
    <mergeCell ref="B11:D11"/>
    <mergeCell ref="B13:D13"/>
    <mergeCell ref="B14:D14"/>
    <mergeCell ref="B62:D62"/>
    <mergeCell ref="B63:D63"/>
    <mergeCell ref="B56:D56"/>
    <mergeCell ref="C57:D57"/>
    <mergeCell ref="A61:D61"/>
    <mergeCell ref="A64:D64"/>
    <mergeCell ref="A65:D65"/>
    <mergeCell ref="A49:D49"/>
    <mergeCell ref="A50:D50"/>
    <mergeCell ref="B51:D51"/>
    <mergeCell ref="C52:D52"/>
    <mergeCell ref="A55:D55"/>
  </mergeCells>
  <phoneticPr fontId="8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2026-06-26T08:00:09Z</cp:lastPrinted>
  <dcterms:created xsi:type="dcterms:W3CDTF">2014-01-09T08:55:00Z</dcterms:created>
  <dcterms:modified xsi:type="dcterms:W3CDTF">2026-06-29T05:03:59Z</dcterms:modified>
</cp:coreProperties>
</file>